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58" i="1" l="1"/>
  <c r="C56" i="1"/>
  <c r="H50" i="1"/>
  <c r="H49" i="1"/>
  <c r="H14" i="1"/>
  <c r="H25" i="1"/>
  <c r="H16" i="1" l="1"/>
  <c r="H34" i="1" l="1"/>
  <c r="H28" i="1" l="1"/>
  <c r="H29" i="1" l="1"/>
  <c r="H20" i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<sst xmlns="http://schemas.openxmlformats.org/spreadsheetml/2006/main" count="54" uniqueCount="34">
  <si>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</si>
  <si>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</si>
  <si>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</si>
  <si>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</si>
  <si>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</si>
  <si>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</si>
  <si>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</si>
  <si>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</si>
  <si>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</si>
  <si>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</si>
  <si>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</si>
  <si>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</si>
  <si>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</si>
  <si>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</si>
  <si>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</si>
  <si>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</si>
  <si>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</si>
  <si>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</si>
  <si>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</si>
  <si>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</si>
  <si>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</si>
  <si>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</si>
  <si>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</si>
  <si>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</si>
  <si>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</si>
  <si>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05.08.2020.godine Dom zdravlja Požarevac je izvršio plaćanje prema dobavljačima:</t>
  </si>
  <si>
    <t>Dana:05.08.2020.</t>
  </si>
  <si>
    <t>Primljena i neutrošena participacija od 05.08.2020.</t>
  </si>
  <si>
    <t>Serološki testovi</t>
  </si>
  <si>
    <t>Medica Linea</t>
  </si>
  <si>
    <t>Elektroprivreda</t>
  </si>
  <si>
    <t>4145/2020</t>
  </si>
  <si>
    <t>UKUPNO SANDOSTATIN-DIREKTNA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</si>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</sst>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C61" sqref="C61"/>
    </sheetView>
  </sheetViews>
  <sheetFormatPr defaultRowHeight="15" x14ac:dyDescent="0.25"/>
  <cols>
    <col min="1" max="1" width="3.42578125" hidden="1" customWidth="1"/>
    <col min="2" max="2" width="41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44048</v>
      </c>
      <c r="H12" s="23">
        <v>2822289.79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44048</v>
      </c>
      <c r="H13" s="3">
        <f>H14+H26-H33-H43</f>
        <v>2818588.8400000003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44048</v>
      </c>
      <c r="H14" s="4">
        <f>H15+H16+H17+H18+H19+H20+H21+H22+H23+H24+H25</f>
        <v>3944365.99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141394.04999999999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1109716.79+1066750-1128265.76+420669.85+124660.28-420669.85+1066750+137508.52+0.14</f>
        <v>2377119.9700000002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779762.26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586413.57999999996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553214.14-534690.77</f>
        <v>18523.369999999995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v>0</v>
      </c>
      <c r="I21" s="11"/>
      <c r="J21" s="11"/>
      <c r="K21" s="11"/>
      <c r="L21" s="8"/>
    </row>
    <row r="22" spans="2:13" x14ac:dyDescent="0.25">
      <c r="B22" s="37" t="s">
        <v>28</v>
      </c>
      <c r="C22" s="38"/>
      <c r="D22" s="38"/>
      <c r="E22" s="38"/>
      <c r="F22" s="39"/>
      <c r="G22" s="12"/>
      <c r="H22" s="10">
        <v>20000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27</v>
      </c>
      <c r="C25" s="38"/>
      <c r="D25" s="38"/>
      <c r="E25" s="38"/>
      <c r="F25" s="3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</f>
        <v>21152.759999999987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44048</v>
      </c>
      <c r="H26" s="4">
        <f>H27+H28+H29+H30+H31+H32</f>
        <v>381812.74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</f>
        <v>377524.69</v>
      </c>
      <c r="I28" s="11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27</v>
      </c>
      <c r="C32" s="38"/>
      <c r="D32" s="38"/>
      <c r="E32" s="38"/>
      <c r="F32" s="39"/>
      <c r="G32" s="2"/>
      <c r="H32" s="10">
        <v>1086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44048</v>
      </c>
      <c r="H33" s="5">
        <f>SUM(H34:H42)</f>
        <v>1507589.8900000001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f>35630+103710+2054.05</f>
        <v>141394.04999999999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779762.26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586413.57999999996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20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44048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44048</v>
      </c>
      <c r="H49" s="6">
        <f>3700.97+0.27+607583.47+373.51+15936.06+42.88</f>
        <v>627637.16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f>62570.89+561365.32</f>
        <v>623936.21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2822289.7900000005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25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2" t="s">
        <v>29</v>
      </c>
      <c r="C55" s="3">
        <v>779762.26</v>
      </c>
      <c r="D55" s="2" t="s">
        <v>31</v>
      </c>
    </row>
    <row r="56" spans="2:12" x14ac:dyDescent="0.25">
      <c r="B56" s="53" t="s">
        <v>32</v>
      </c>
      <c r="C56" s="7">
        <f>SUM(C55)</f>
        <v>779762.26</v>
      </c>
      <c r="D56" s="2"/>
    </row>
    <row r="57" spans="2:12" x14ac:dyDescent="0.25">
      <c r="B57" s="2" t="s">
        <v>30</v>
      </c>
      <c r="C57" s="3">
        <v>586413.57999999996</v>
      </c>
      <c r="D57" s="27">
        <v>27728076</v>
      </c>
    </row>
    <row r="58" spans="2:12" x14ac:dyDescent="0.25">
      <c r="B58" s="53" t="s">
        <v>33</v>
      </c>
      <c r="C58" s="7">
        <f>SUM(C57)</f>
        <v>586413.57999999996</v>
      </c>
      <c r="D58" s="2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2020-08-06T07:18:21Z</dcterms:modified>
</cp:coreProperties>
</file>